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0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2" name="ID_7F76E4959621468F998018318A4F6306" descr="b61a0f233bdb804db5acd25b06880aa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9035" cy="9651365"/>
        </a:xfrm>
        <a:prstGeom prst="rect">
          <a:avLst/>
        </a:prstGeom>
      </xdr:spPr>
    </xdr:pic>
  </etc:cellImage>
  <etc:cellImage>
    <xdr:pic>
      <xdr:nvPicPr>
        <xdr:cNvPr id="14" name="ID_8CB19E933170422AB339FE2385A96B1B" descr="40ada47ed0913f5294ce15d670d236c"/>
        <xdr:cNvPicPr/>
      </xdr:nvPicPr>
      <xdr:blipFill>
        <a:blip r:embed="rId2"/>
        <a:stretch>
          <a:fillRect/>
        </a:stretch>
      </xdr:blipFill>
      <xdr:spPr>
        <a:xfrm>
          <a:off x="0" y="0"/>
          <a:ext cx="7047230" cy="10058400"/>
        </a:xfrm>
        <a:prstGeom prst="rect">
          <a:avLst/>
        </a:prstGeom>
      </xdr:spPr>
    </xdr:pic>
  </etc:cellImage>
  <etc:cellImage>
    <xdr:pic>
      <xdr:nvPicPr>
        <xdr:cNvPr id="15" name="ID_47C4070C8DDB4EF0A0C3429AFC0BADC0" descr="6cc1d9b2fd452ad1845b9932bb8df41"/>
        <xdr:cNvPicPr/>
      </xdr:nvPicPr>
      <xdr:blipFill>
        <a:blip r:embed="rId3"/>
        <a:stretch>
          <a:fillRect/>
        </a:stretch>
      </xdr:blipFill>
      <xdr:spPr>
        <a:xfrm>
          <a:off x="0" y="0"/>
          <a:ext cx="7541260" cy="10059035"/>
        </a:xfrm>
        <a:prstGeom prst="rect">
          <a:avLst/>
        </a:prstGeom>
      </xdr:spPr>
    </xdr:pic>
  </etc:cellImage>
  <etc:cellImage>
    <xdr:pic>
      <xdr:nvPicPr>
        <xdr:cNvPr id="16" name="ID_8629FF30627440DA90A58BB3A7130916" descr="524ef35910312934dd251f332846e75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8400" cy="6721475"/>
        </a:xfrm>
        <a:prstGeom prst="rect">
          <a:avLst/>
        </a:prstGeom>
      </xdr:spPr>
    </xdr:pic>
  </etc:cellImage>
  <etc:cellImage>
    <xdr:pic>
      <xdr:nvPicPr>
        <xdr:cNvPr id="17" name="ID_F2DBAEBC5E0443A9A275E1FD38F8CD31" descr="c432fd5a0c4c90944a7753a3fd913cf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6734175"/>
        </a:xfrm>
        <a:prstGeom prst="rect">
          <a:avLst/>
        </a:prstGeom>
      </xdr:spPr>
    </xdr:pic>
  </etc:cellImage>
  <etc:cellImage>
    <xdr:pic>
      <xdr:nvPicPr>
        <xdr:cNvPr id="18" name="ID_94A1A8DA0DD646BF97B58AFB5E5649A0" descr="90fadb519dc68b7e424ad8b7ba62739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4525010"/>
        </a:xfrm>
        <a:prstGeom prst="rect">
          <a:avLst/>
        </a:prstGeom>
      </xdr:spPr>
    </xdr:pic>
  </etc:cellImage>
  <etc:cellImage>
    <xdr:pic>
      <xdr:nvPicPr>
        <xdr:cNvPr id="19" name="ID_8F5AD1CF1E574A39A9CAF54B0C303612" descr="1c97d339b76cc964885f3b887217b6f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9942195"/>
        </a:xfrm>
        <a:prstGeom prst="rect">
          <a:avLst/>
        </a:prstGeom>
      </xdr:spPr>
    </xdr:pic>
  </etc:cellImage>
  <etc:cellImage>
    <xdr:pic>
      <xdr:nvPicPr>
        <xdr:cNvPr id="11" name="ID_935336C8D6814FC78DF2FA202665E5B9" descr="f80ad28dbef1286e9fb4cedcea4e1bc"/>
        <xdr:cNvPicPr/>
      </xdr:nvPicPr>
      <xdr:blipFill>
        <a:blip r:embed="rId8"/>
        <a:stretch>
          <a:fillRect/>
        </a:stretch>
      </xdr:blipFill>
      <xdr:spPr>
        <a:xfrm>
          <a:off x="0" y="0"/>
          <a:ext cx="4525645" cy="10058400"/>
        </a:xfrm>
        <a:prstGeom prst="rect">
          <a:avLst/>
        </a:prstGeom>
      </xdr:spPr>
    </xdr:pic>
  </etc:cellImage>
  <etc:cellImage>
    <xdr:pic>
      <xdr:nvPicPr>
        <xdr:cNvPr id="25" name="ID_87FF80D19B634DE7A2BAFAFF06EA3274" descr="89c5373faa90c2d13f022e505255f53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8400" cy="6714490"/>
        </a:xfrm>
        <a:prstGeom prst="rect">
          <a:avLst/>
        </a:prstGeom>
      </xdr:spPr>
    </xdr:pic>
  </etc:cellImage>
  <etc:cellImage>
    <xdr:pic>
      <xdr:nvPicPr>
        <xdr:cNvPr id="27" name="ID_9BF9B760F62B43D88589632D6E35B221" descr="db30df6c26aeb801d73261a194573d2"/>
        <xdr:cNvPicPr/>
      </xdr:nvPicPr>
      <xdr:blipFill>
        <a:blip r:embed="rId10"/>
        <a:stretch>
          <a:fillRect/>
        </a:stretch>
      </xdr:blipFill>
      <xdr:spPr>
        <a:xfrm>
          <a:off x="0" y="0"/>
          <a:ext cx="4486910" cy="813816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<sst xmlns="http://schemas.openxmlformats.org/spreadsheetml/2006/main" count="47" uniqueCount="35">
  <si>
    <t>文创产品价格表</t>
  </si>
  <si>
    <t>序号</t>
  </si>
  <si>
    <t>名称</t>
  </si>
  <si>
    <t>产品图</t>
  </si>
  <si>
    <t>成本价格</t>
  </si>
  <si>
    <t>数量</t>
  </si>
  <si>
    <t>零售价</t>
  </si>
  <si>
    <t>一塔六馆冰箱贴</t>
  </si>
  <si>
    <t>39元</t>
  </si>
  <si>
    <t>龙泉塔冰箱贴</t>
  </si>
  <si>
    <t>莲青山冰箱贴</t>
  </si>
  <si>
    <t>29元</t>
  </si>
  <si>
    <t>红荷湿地冰箱贴</t>
  </si>
  <si>
    <t>文创u盘礼盒</t>
  </si>
  <si>
    <t>79元</t>
  </si>
  <si>
    <t>龙泉塔水晶摆件</t>
  </si>
  <si>
    <t>尺寸5x5x12价格17.5 
尺寸5x5x15价格21
尺寸6x6x16价格32</t>
  </si>
  <si>
    <t>20个</t>
  </si>
  <si>
    <t>69元</t>
  </si>
  <si>
    <t>雪韵善城流沙钥匙扣</t>
  </si>
  <si>
    <t>500个</t>
  </si>
  <si>
    <t>39.9元</t>
  </si>
  <si>
    <t>雪韵善城流沙冰箱贴</t>
  </si>
  <si>
    <t>鲁班帆布袋</t>
  </si>
  <si>
    <t>29.9元</t>
  </si>
  <si>
    <t>滕州帆布袋</t>
  </si>
  <si>
    <t>墨子城帆布袋</t>
  </si>
  <si>
    <t>羊肉汤帆布袋</t>
  </si>
  <si>
    <t>大肉面条帆布袋</t>
  </si>
  <si>
    <t>亚克力钥匙扣或手机链</t>
  </si>
  <si>
    <t>9.9元</t>
  </si>
  <si>
    <t>滕州美食钥匙扣</t>
  </si>
  <si>
    <t>单个12元</t>
  </si>
  <si>
    <t>滕州美食套装冰箱贴</t>
  </si>
  <si>
    <t>一组四个29元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</si>
</sst>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theme="1"/>
      <name val="宋体"/>
      <charset val="134"/>
      <scheme val="minor"/>
    </font>
    <font>
      <sz val="14"/>
      <color theme="1"/>
      <name val="仿宋"/>
      <charset val="134"/>
    </font>
    <font>
      <sz val="20"/>
      <color theme="1"/>
      <name val="华文中宋"/>
      <charset val="134"/>
    </font>
    <font>
      <sz val="18"/>
      <color theme="1"/>
      <name val="微软雅黑"/>
      <charset val="134"/>
    </font>
    <font>
      <b/>
      <sz val="14"/>
      <color theme="1"/>
      <name val="仿宋"/>
      <charset val="134"/>
    </font>
    <font>
      <sz val="14"/>
      <name val="仿宋"/>
      <charset val="134"/>
    </font>
    <font>
      <sz val="1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5" applyNumberFormat="0" applyAlignment="0" applyProtection="0">
      <alignment vertical="center"/>
    </xf>
    <xf numFmtId="0" fontId="16" fillId="4" borderId="6" applyNumberFormat="0" applyAlignment="0" applyProtection="0">
      <alignment vertical="center"/>
    </xf>
    <xf numFmtId="0" fontId="17" fillId="4" borderId="5" applyNumberFormat="0" applyAlignment="0" applyProtection="0">
      <alignment vertical="center"/>
    </xf>
    <xf numFmtId="0" fontId="18" fillId="5" borderId="7" applyNumberFormat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</cellStyleXfs>
  <cellXfs count="17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vertical="center"/>
    </xf>
    <xf numFmtId="0" fontId="4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>
      <alignment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>
      <alignment vertical="center"/>
    </xf>
    <xf numFmtId="0" fontId="0" fillId="0" borderId="1" xfId="0" applyBorder="1">
      <alignment vertical="center"/>
    </xf>
    <xf numFmtId="0" fontId="0" fillId="0" borderId="1" xfId="0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0" xfId="0" applyFont="1" applyBorder="1">
      <alignment vertical="center"/>
    </xf>
    <xf numFmtId="0" fontId="0" fillId="0" borderId="0" xfId="0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3.jpeg"/><Relationship Id="rId8" Type="http://schemas.openxmlformats.org/officeDocument/2006/relationships/image" Target="media/image12.jpeg"/><Relationship Id="rId7" Type="http://schemas.openxmlformats.org/officeDocument/2006/relationships/image" Target="media/image11.jpeg"/><Relationship Id="rId6" Type="http://schemas.openxmlformats.org/officeDocument/2006/relationships/image" Target="media/image10.jpeg"/><Relationship Id="rId5" Type="http://schemas.openxmlformats.org/officeDocument/2006/relationships/image" Target="media/image9.jpeg"/><Relationship Id="rId4" Type="http://schemas.openxmlformats.org/officeDocument/2006/relationships/image" Target="media/image8.jpeg"/><Relationship Id="rId3" Type="http://schemas.openxmlformats.org/officeDocument/2006/relationships/image" Target="media/image7.jpeg"/><Relationship Id="rId2" Type="http://schemas.openxmlformats.org/officeDocument/2006/relationships/image" Target="media/image6.jpeg"/><Relationship Id="rId10" Type="http://schemas.openxmlformats.org/officeDocument/2006/relationships/image" Target="media/image14.jpeg"/><Relationship Id="rId1" Type="http://schemas.openxmlformats.org/officeDocument/2006/relationships/image" Target="media/image5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0</xdr:colOff>
      <xdr:row>13</xdr:row>
      <xdr:rowOff>0</xdr:rowOff>
    </xdr:from>
    <xdr:to>
      <xdr:col>7</xdr:col>
      <xdr:colOff>304800</xdr:colOff>
      <xdr:row>13</xdr:row>
      <xdr:rowOff>304800</xdr:rowOff>
    </xdr:to>
    <xdr:pic>
      <xdr:nvPicPr>
        <xdr:cNvPr id="2" name="图片 1"/>
        <xdr:cNvPicPr>
          <a:picLocks noChangeAspect="1"/>
        </xdr:cNvPicPr>
      </xdr:nvPicPr>
      <xdr:blipFill>
        <a:stretch>
          <a:fillRect/>
        </a:stretch>
      </xdr:blipFill>
      <xdr:spPr>
        <a:xfrm>
          <a:off x="7419340" y="1769491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304800</xdr:colOff>
      <xdr:row>14</xdr:row>
      <xdr:rowOff>304800</xdr:rowOff>
    </xdr:to>
    <xdr:pic>
      <xdr:nvPicPr>
        <xdr:cNvPr id="4" name="图片 3"/>
        <xdr:cNvPicPr>
          <a:picLocks noChangeAspect="1"/>
        </xdr:cNvPicPr>
      </xdr:nvPicPr>
      <xdr:blipFill>
        <a:stretch>
          <a:fillRect/>
        </a:stretch>
      </xdr:blipFill>
      <xdr:spPr>
        <a:xfrm>
          <a:off x="3062605" y="2175764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2367915</xdr:colOff>
      <xdr:row>14</xdr:row>
      <xdr:rowOff>85725</xdr:rowOff>
    </xdr:from>
    <xdr:to>
      <xdr:col>2</xdr:col>
      <xdr:colOff>2240280</xdr:colOff>
      <xdr:row>14</xdr:row>
      <xdr:rowOff>1586230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053715" y="21843365"/>
          <a:ext cx="2249170" cy="1500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15875</xdr:colOff>
      <xdr:row>15</xdr:row>
      <xdr:rowOff>57150</xdr:rowOff>
    </xdr:from>
    <xdr:to>
      <xdr:col>5</xdr:col>
      <xdr:colOff>12065</xdr:colOff>
      <xdr:row>15</xdr:row>
      <xdr:rowOff>1557655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078480" y="23478490"/>
          <a:ext cx="2249170" cy="1500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255270</xdr:colOff>
      <xdr:row>10</xdr:row>
      <xdr:rowOff>17780</xdr:rowOff>
    </xdr:from>
    <xdr:to>
      <xdr:col>2</xdr:col>
      <xdr:colOff>2092325</xdr:colOff>
      <xdr:row>10</xdr:row>
      <xdr:rowOff>1748790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rcRect l="7981" t="22875" r="11005" b="19838"/>
        <a:stretch>
          <a:fillRect/>
        </a:stretch>
      </xdr:blipFill>
      <xdr:spPr>
        <a:xfrm>
          <a:off x="3317875" y="12933680"/>
          <a:ext cx="1837055" cy="173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16</xdr:row>
      <xdr:rowOff>2161540</xdr:rowOff>
    </xdr:from>
    <xdr:to>
      <xdr:col>2</xdr:col>
      <xdr:colOff>2211705</xdr:colOff>
      <xdr:row>18</xdr:row>
      <xdr:rowOff>27940</xdr:rowOff>
    </xdr:to>
    <xdr:pic>
      <xdr:nvPicPr>
        <xdr:cNvPr id="9" name="图片 3" descr="581a2c0943acfb5978de66a3bf2d09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062605" y="27195780"/>
          <a:ext cx="2211705" cy="1934210"/>
        </a:xfrm>
        <a:prstGeom prst="rect">
          <a:avLst/>
        </a:prstGeom>
      </xdr:spPr>
    </xdr:pic>
    <xdr:clientData/>
  </xdr:twoCellAnchor>
  <xdr:twoCellAnchor>
    <xdr:from>
      <xdr:col>2</xdr:col>
      <xdr:colOff>73660</xdr:colOff>
      <xdr:row>17</xdr:row>
      <xdr:rowOff>1901190</xdr:rowOff>
    </xdr:from>
    <xdr:to>
      <xdr:col>2</xdr:col>
      <xdr:colOff>2246630</xdr:colOff>
      <xdr:row>18</xdr:row>
      <xdr:rowOff>2152650</xdr:rowOff>
    </xdr:to>
    <xdr:pic>
      <xdr:nvPicPr>
        <xdr:cNvPr id="10" name="图片 4" descr="36c6eae4dcfa5faf78e1feb914cd6c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136265" y="29098240"/>
          <a:ext cx="2172970" cy="21564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5"/>
  <sheetViews>
    <sheetView tabSelected="1" zoomScale="115" zoomScaleNormal="115" workbookViewId="0">
      <selection activeCell="A1" sqref="A1:F2"/>
    </sheetView>
  </sheetViews>
  <sheetFormatPr defaultColWidth="9" defaultRowHeight="18.75" outlineLevelCol="6"/>
  <cols>
    <col min="1" max="1" width="9" style="1"/>
    <col min="2" max="2" width="31.1916666666667" style="1" customWidth="1"/>
    <col min="3" max="3" width="29.5666666666667" customWidth="1"/>
    <col min="4" max="4" width="18.875" style="1" hidden="1" customWidth="1"/>
    <col min="5" max="5" width="9" style="1" hidden="1" customWidth="1"/>
    <col min="6" max="6" width="15.1083333333333" customWidth="1"/>
    <col min="7" max="7" width="12.5"/>
    <col min="8" max="8" width="23.2583333333333"/>
    <col min="9" max="9" width="12.5"/>
  </cols>
  <sheetData>
    <row r="1" ht="24.75" spans="1:7">
      <c r="A1" s="2" t="s">
        <v>0</v>
      </c>
      <c r="B1" s="2"/>
      <c r="C1" s="2"/>
      <c r="D1" s="2"/>
      <c r="E1" s="2"/>
      <c r="F1" s="2"/>
      <c r="G1" s="3"/>
    </row>
    <row r="2" ht="24.75" spans="1:7">
      <c r="A2" s="2"/>
      <c r="B2" s="2"/>
      <c r="C2" s="2"/>
      <c r="D2" s="2"/>
      <c r="E2" s="2"/>
      <c r="F2" s="2"/>
      <c r="G2" s="3"/>
    </row>
    <row r="3" spans="1:6">
      <c r="A3" s="4" t="s">
        <v>1</v>
      </c>
      <c r="B3" s="4" t="s">
        <v>2</v>
      </c>
      <c r="C3" s="4" t="s">
        <v>3</v>
      </c>
      <c r="D3" s="4" t="s">
        <v>4</v>
      </c>
      <c r="E3" s="4" t="s">
        <v>5</v>
      </c>
      <c r="F3" s="4" t="s">
        <v>6</v>
      </c>
    </row>
    <row r="4" ht="197.05" spans="1:6">
      <c r="A4" s="5">
        <v>1</v>
      </c>
      <c r="B4" s="6" t="s">
        <v>7</v>
      </c>
      <c r="C4" s="7" t="str">
        <f>_xlfn.DISPIMG("ID_8CB19E933170422AB339FE2385A96B1B",1)</f>
        <v>=DISPIMG("ID_8CB19E933170422AB339FE2385A96B1B",1)</v>
      </c>
      <c r="D4" s="5"/>
      <c r="E4" s="5"/>
      <c r="F4" s="5" t="s">
        <v>8</v>
      </c>
    </row>
    <row r="5" ht="184.3" spans="1:6">
      <c r="A5" s="5">
        <v>2</v>
      </c>
      <c r="B5" s="6" t="s">
        <v>9</v>
      </c>
      <c r="C5" s="7" t="str">
        <f>_xlfn.DISPIMG("ID_47C4070C8DDB4EF0A0C3429AFC0BADC0",1)</f>
        <v>=DISPIMG("ID_47C4070C8DDB4EF0A0C3429AFC0BADC0",1)</v>
      </c>
      <c r="D5" s="5"/>
      <c r="E5" s="5"/>
      <c r="F5" s="5" t="s">
        <v>8</v>
      </c>
    </row>
    <row r="6" ht="93.45" spans="1:6">
      <c r="A6" s="5">
        <v>3</v>
      </c>
      <c r="B6" s="6" t="s">
        <v>10</v>
      </c>
      <c r="C6" s="7" t="str">
        <f>_xlfn.DISPIMG("ID_8629FF30627440DA90A58BB3A7130916",1)</f>
        <v>=DISPIMG("ID_8629FF30627440DA90A58BB3A7130916",1)</v>
      </c>
      <c r="D6" s="5"/>
      <c r="E6" s="5"/>
      <c r="F6" s="5" t="s">
        <v>11</v>
      </c>
    </row>
    <row r="7" ht="93.6" spans="1:6">
      <c r="A7" s="5">
        <v>4</v>
      </c>
      <c r="B7" s="6" t="s">
        <v>12</v>
      </c>
      <c r="C7" s="7" t="str">
        <f>_xlfn.DISPIMG("ID_F2DBAEBC5E0443A9A275E1FD38F8CD31",1)</f>
        <v>=DISPIMG("ID_F2DBAEBC5E0443A9A275E1FD38F8CD31",1)</v>
      </c>
      <c r="D7" s="5"/>
      <c r="E7" s="5"/>
      <c r="F7" s="5" t="s">
        <v>11</v>
      </c>
    </row>
    <row r="8" ht="65" customHeight="1" spans="1:6">
      <c r="A8" s="5">
        <v>5</v>
      </c>
      <c r="B8" s="5" t="s">
        <v>13</v>
      </c>
      <c r="C8" s="8" t="str">
        <f>_xlfn.DISPIMG("ID_94A1A8DA0DD646BF97B58AFB5E5649A0",1)</f>
        <v>=DISPIMG("ID_94A1A8DA0DD646BF97B58AFB5E5649A0",1)</v>
      </c>
      <c r="D8" s="9"/>
      <c r="E8" s="5"/>
      <c r="F8" s="5" t="s">
        <v>14</v>
      </c>
    </row>
    <row r="9" ht="140" customHeight="1" spans="1:6">
      <c r="A9" s="5">
        <v>6</v>
      </c>
      <c r="B9" s="6" t="s">
        <v>15</v>
      </c>
      <c r="C9" s="7" t="str">
        <f>_xlfn.DISPIMG("ID_935336C8D6814FC78DF2FA202665E5B9",1)</f>
        <v>=DISPIMG("ID_935336C8D6814FC78DF2FA202665E5B9",1)</v>
      </c>
      <c r="D9" s="10" t="s">
        <v>16</v>
      </c>
      <c r="E9" s="5" t="s">
        <v>17</v>
      </c>
      <c r="F9" s="5" t="s">
        <v>18</v>
      </c>
    </row>
    <row r="10" ht="175.35" spans="1:6">
      <c r="A10" s="5">
        <v>7</v>
      </c>
      <c r="B10" s="5" t="s">
        <v>19</v>
      </c>
      <c r="C10" s="8" t="str">
        <f>_xlfn.DISPIMG("ID_8F5AD1CF1E574A39A9CAF54B0C303612",1)</f>
        <v>=DISPIMG("ID_8F5AD1CF1E574A39A9CAF54B0C303612",1)</v>
      </c>
      <c r="D10" s="6">
        <v>10</v>
      </c>
      <c r="E10" s="6" t="s">
        <v>20</v>
      </c>
      <c r="F10" s="5" t="s">
        <v>21</v>
      </c>
    </row>
    <row r="11" ht="138" customHeight="1" spans="1:6">
      <c r="A11" s="5">
        <v>8</v>
      </c>
      <c r="B11" s="5" t="s">
        <v>22</v>
      </c>
      <c r="C11" s="8"/>
      <c r="D11" s="5"/>
      <c r="E11" s="5"/>
      <c r="F11" s="5" t="s">
        <v>21</v>
      </c>
    </row>
    <row r="12" ht="119.15" spans="1:6">
      <c r="A12" s="5">
        <v>9</v>
      </c>
      <c r="B12" s="5" t="s">
        <v>23</v>
      </c>
      <c r="C12" s="8" t="str">
        <f>_xlfn.DISPIMG("ID_87FF80D19B634DE7A2BAFAFF06EA3274",1)</f>
        <v>=DISPIMG("ID_87FF80D19B634DE7A2BAFAFF06EA3274",1)</v>
      </c>
      <c r="D12" s="5">
        <v>8.5</v>
      </c>
      <c r="E12" s="5" t="s">
        <v>17</v>
      </c>
      <c r="F12" s="5" t="s">
        <v>24</v>
      </c>
    </row>
    <row r="13" ht="119.15" spans="1:6">
      <c r="A13" s="5">
        <v>10</v>
      </c>
      <c r="B13" s="5" t="s">
        <v>25</v>
      </c>
      <c r="C13" s="8" t="str">
        <f>_xlfn.DISPIMG("ID_87FF80D19B634DE7A2BAFAFF06EA3274",1)</f>
        <v>=DISPIMG("ID_87FF80D19B634DE7A2BAFAFF06EA3274",1)</v>
      </c>
      <c r="D13" s="5">
        <v>8.5</v>
      </c>
      <c r="E13" s="5" t="s">
        <v>17</v>
      </c>
      <c r="F13" s="5" t="s">
        <v>24</v>
      </c>
    </row>
    <row r="14" ht="319.9" spans="1:6">
      <c r="A14" s="5">
        <v>11</v>
      </c>
      <c r="B14" s="5" t="s">
        <v>26</v>
      </c>
      <c r="C14" s="8" t="str">
        <f>_xlfn.DISPIMG("ID_9BF9B760F62B43D88589632D6E35B221",1)</f>
        <v>=DISPIMG("ID_9BF9B760F62B43D88589632D6E35B221",1)</v>
      </c>
      <c r="D14" s="5">
        <v>8.5</v>
      </c>
      <c r="E14" s="5" t="s">
        <v>17</v>
      </c>
      <c r="F14" s="5" t="s">
        <v>24</v>
      </c>
    </row>
    <row r="15" ht="131" customHeight="1" spans="1:6">
      <c r="A15" s="5">
        <v>12</v>
      </c>
      <c r="B15" s="5" t="s">
        <v>27</v>
      </c>
      <c r="C15"/>
      <c r="D15" s="5">
        <v>18</v>
      </c>
      <c r="E15" s="5" t="s">
        <v>17</v>
      </c>
      <c r="F15" s="5" t="s">
        <v>24</v>
      </c>
    </row>
    <row r="16" ht="127" customHeight="1" spans="1:6">
      <c r="A16" s="5">
        <v>13</v>
      </c>
      <c r="B16" s="5" t="s">
        <v>28</v>
      </c>
      <c r="C16" s="8"/>
      <c r="D16" s="5"/>
      <c r="E16" s="5"/>
      <c r="F16" s="5" t="s">
        <v>24</v>
      </c>
    </row>
    <row r="17" ht="170.3" spans="1:6">
      <c r="A17" s="5">
        <v>14</v>
      </c>
      <c r="B17" s="5" t="s">
        <v>29</v>
      </c>
      <c r="C17" s="8" t="str">
        <f>_xlfn.DISPIMG("ID_7F76E4959621468F998018318A4F6306",1)</f>
        <v>=DISPIMG("ID_7F76E4959621468F998018318A4F6306",1)</v>
      </c>
      <c r="D17" s="5">
        <v>2</v>
      </c>
      <c r="E17" s="5" t="s">
        <v>17</v>
      </c>
      <c r="F17" s="5" t="s">
        <v>30</v>
      </c>
    </row>
    <row r="18" ht="150" customHeight="1" spans="1:6">
      <c r="A18" s="5">
        <v>15</v>
      </c>
      <c r="B18" s="11" t="s">
        <v>31</v>
      </c>
      <c r="C18" s="12"/>
      <c r="D18" s="11"/>
      <c r="E18" s="11"/>
      <c r="F18" s="13" t="s">
        <v>32</v>
      </c>
    </row>
    <row r="19" ht="171" customHeight="1" spans="1:6">
      <c r="A19" s="5">
        <v>16</v>
      </c>
      <c r="B19" s="11" t="s">
        <v>33</v>
      </c>
      <c r="C19" s="12"/>
      <c r="D19" s="11"/>
      <c r="E19" s="11"/>
      <c r="F19" s="13" t="s">
        <v>34</v>
      </c>
    </row>
    <row r="20" spans="1:1">
      <c r="A20" s="14"/>
    </row>
    <row r="21" spans="1:1">
      <c r="A21" s="14"/>
    </row>
    <row r="22" spans="1:5">
      <c r="A22" s="14"/>
      <c r="B22" s="15"/>
      <c r="C22" s="16"/>
      <c r="D22" s="15"/>
      <c r="E22" s="15"/>
    </row>
    <row r="23" spans="1:5">
      <c r="A23" s="14"/>
      <c r="B23" s="15"/>
      <c r="C23" s="16"/>
      <c r="D23" s="15"/>
      <c r="E23" s="15"/>
    </row>
    <row r="24" spans="1:5">
      <c r="A24" s="14"/>
      <c r="B24" s="14"/>
      <c r="C24" s="16"/>
      <c r="D24" s="15"/>
      <c r="E24" s="15"/>
    </row>
    <row r="25" spans="1:5">
      <c r="A25" s="14"/>
      <c r="B25" s="14"/>
      <c r="C25" s="16"/>
      <c r="D25" s="15"/>
      <c r="E25" s="15"/>
    </row>
  </sheetData>
  <mergeCells count="1">
    <mergeCell ref="A1:F2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lenovo</cp:lastModifiedBy>
  <dcterms:created xsi:type="dcterms:W3CDTF">2024-12-05T07:32:00Z</dcterms:created>
  <dcterms:modified xsi:type="dcterms:W3CDTF">2025-01-24T04:04:49Z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F83364EBB1FE4B1E812B82B79ED85647_13</vt:lpwstr>
  </property>
  <property fmtid="{D5CDD505-2E9C-101B-9397-08002B2CF9AE}" pid="3" name="KSOProductBuildVer">
    <vt:lpwstr>2052-12.1.0.19770</vt:lpwstr>
  </property>
</Properties>
</file>